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<sst xmlns="http://schemas.openxmlformats.org/spreadsheetml/2006/main" count="50" uniqueCount="49">
  <si>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ŠT.</t>
  </si>
  <si>
    <t>PROGRAMA</t>
  </si>
  <si>
    <t>NAZIV PROJEKTA</t>
  </si>
  <si>
    <t>VREDNOST</t>
  </si>
  <si>
    <t xml:space="preserve"> V EUR</t>
  </si>
  <si>
    <t>OB175-07-0017</t>
  </si>
  <si>
    <t>Medobčinski inšpektorat</t>
  </si>
  <si>
    <t xml:space="preserve">PROJEKTA </t>
  </si>
  <si>
    <t>Prostovoljno gasilsko 
društvo Prevalje</t>
  </si>
  <si>
    <t xml:space="preserve">Priloga, viri financiranja </t>
  </si>
  <si>
    <t>DRŽAV.sred.</t>
  </si>
  <si>
    <t xml:space="preserve">Gozdne ceste 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</si>
  <si>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</si>
  <si>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</si>
  <si>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</si>
  <si>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</si>
  <si>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</si>
  <si>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>OB175-07-0039</t>
  </si>
  <si>
    <t>Odvajanje in čiščenje odpadne vode v porečju Meže</t>
  </si>
  <si>
    <t xml:space="preserve">Zavod za zposlovanje Javna dela </t>
  </si>
  <si>
    <t>INVEST.MOP in MGRT</t>
  </si>
  <si>
    <t>Projekti LAS</t>
  </si>
  <si>
    <t xml:space="preserve">Naravno-kulturno doživetje Geoparka Karavanje </t>
  </si>
  <si>
    <t>OB175-16-0001</t>
  </si>
  <si>
    <t>OB175-16-0003</t>
  </si>
  <si>
    <t>Igralni prostor Peca-nature Game</t>
  </si>
  <si>
    <t>EU - 
strukturni sklad
K 741200</t>
  </si>
  <si>
    <t xml:space="preserve">  </t>
  </si>
  <si>
    <t>Prejeta sredstva iz državnega proračuna iz sredstev proračuna EU</t>
  </si>
  <si>
    <t>Prejeta sredstva iz državnega proračuna iz proračuna EU iz kohezijskega sklada</t>
  </si>
  <si>
    <t xml:space="preserve">Prejeta sredstva iz državnega proračuna iz sredstev proračuna EU iz strukturnih skladov </t>
  </si>
  <si>
    <t xml:space="preserve">Prejeta sredstva iz državnega proračuna iz sredstev proračuna EU za izvajanje skupne kmetijske politike </t>
  </si>
  <si>
    <t>TEKOČ.PRO.</t>
  </si>
  <si>
    <t>4=5+6+7+8+9+10+11</t>
  </si>
  <si>
    <t>SOFINANCIRANJE PROJEKTOV V LETU 2018</t>
  </si>
  <si>
    <t>OB175-13-0002</t>
  </si>
  <si>
    <t>OB175-17-0003</t>
  </si>
  <si>
    <t>ZAHTEVKI POSLANI ŽE V LETU 2017</t>
  </si>
  <si>
    <t>Poraba nad predpisano rezervo 1,5 %v letu 2016</t>
  </si>
  <si>
    <t>Poraba nad predpisano rezervo 1,5 %v letu 2017</t>
  </si>
  <si>
    <t xml:space="preserve">Fundacija
 za šport </t>
  </si>
  <si>
    <t>OB175-18-0003</t>
  </si>
  <si>
    <t>Oprema športne dvorane in igrišč</t>
  </si>
  <si>
    <t>OB175-18-0001</t>
  </si>
  <si>
    <t xml:space="preserve">Polnilne postaje za električna vozila </t>
  </si>
  <si>
    <t xml:space="preserve">Intervenciska sredstva </t>
  </si>
  <si>
    <t>Eko sklad 
714100</t>
  </si>
  <si>
    <t xml:space="preserve">Ureditev cestnih povezav na območju Jamnice </t>
  </si>
  <si>
    <t>Ureditev cestnih povezav na območju Brinjeve gore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</si>
</sst>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0"/>
  <sheetViews>
    <sheetView tabSelected="1" workbookViewId="0" topLeftCell="A1">
      <selection activeCell="J27" sqref="J27:J34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0.8515625" style="0" bestFit="1" customWidth="1"/>
    <col min="4" max="4" width="13.57421875" style="0" customWidth="1"/>
    <col min="5" max="5" width="10.00390625" style="0" bestFit="1" customWidth="1"/>
    <col min="6" max="6" width="9.7109375" style="0" bestFit="1" customWidth="1"/>
    <col min="7" max="7" width="8.7109375" style="0" bestFit="1" customWidth="1"/>
    <col min="8" max="8" width="9.8515625" style="0" customWidth="1"/>
    <col min="9" max="11" width="11.7109375" style="0" bestFit="1" customWidth="1"/>
  </cols>
  <sheetData>
    <row r="1" ht="3.75" customHeight="1"/>
    <row r="2" ht="12.75" hidden="1"/>
    <row r="3" ht="12.75" hidden="1"/>
    <row r="4" spans="1:9" ht="12.75" hidden="1">
      <c r="A4" s="1"/>
      <c r="B4" s="1"/>
      <c r="C4" s="1"/>
      <c r="D4" s="1"/>
      <c r="E4" s="1"/>
      <c r="F4" s="1"/>
      <c r="G4" s="1"/>
      <c r="H4" s="9"/>
      <c r="I4" s="9"/>
    </row>
    <row r="5" spans="1:9" ht="12.75">
      <c r="A5" s="1"/>
      <c r="B5" s="1"/>
      <c r="C5" s="1"/>
      <c r="D5" s="1"/>
      <c r="E5" s="1"/>
      <c r="F5" s="1"/>
      <c r="G5" s="1"/>
      <c r="H5" s="9"/>
      <c r="I5" s="9"/>
    </row>
    <row r="6" spans="1:9" ht="2.25" customHeight="1">
      <c r="A6" s="1" t="s">
        <v>16</v>
      </c>
      <c r="B6" s="1"/>
      <c r="C6" s="1"/>
      <c r="D6" s="1"/>
      <c r="E6" s="1"/>
      <c r="F6" s="1"/>
      <c r="G6" s="1"/>
      <c r="H6" s="9"/>
      <c r="I6" s="9"/>
    </row>
    <row r="7" spans="1:10" ht="18.75" customHeight="1">
      <c r="A7" s="42" t="s">
        <v>34</v>
      </c>
      <c r="B7" s="42"/>
      <c r="C7" s="42"/>
      <c r="D7" s="42"/>
      <c r="E7" s="42"/>
      <c r="F7" s="3"/>
      <c r="G7" s="3"/>
      <c r="H7" s="23"/>
      <c r="I7" s="11"/>
      <c r="J7" s="11"/>
    </row>
    <row r="8" spans="1:10" ht="18.75" customHeight="1">
      <c r="A8" s="3">
        <v>1</v>
      </c>
      <c r="B8" s="3">
        <v>2</v>
      </c>
      <c r="C8" s="3">
        <v>3</v>
      </c>
      <c r="D8" s="3" t="s">
        <v>33</v>
      </c>
      <c r="E8" s="3">
        <v>5</v>
      </c>
      <c r="F8" s="3">
        <v>6</v>
      </c>
      <c r="G8" s="3">
        <v>7</v>
      </c>
      <c r="H8" s="17">
        <v>9</v>
      </c>
      <c r="I8" s="17">
        <v>10</v>
      </c>
      <c r="J8" s="11"/>
    </row>
    <row r="9" spans="1:10" ht="18.75" customHeight="1">
      <c r="A9" s="12" t="s">
        <v>0</v>
      </c>
      <c r="B9" s="42" t="s">
        <v>2</v>
      </c>
      <c r="C9" s="13" t="s">
        <v>3</v>
      </c>
      <c r="D9" s="12" t="s">
        <v>3</v>
      </c>
      <c r="E9" s="40" t="s">
        <v>10</v>
      </c>
      <c r="F9" s="41"/>
      <c r="G9" s="24"/>
      <c r="H9" s="43" t="s">
        <v>26</v>
      </c>
      <c r="I9" s="25"/>
      <c r="J9" s="11"/>
    </row>
    <row r="10" spans="1:10" ht="63" customHeight="1">
      <c r="A10" s="12" t="s">
        <v>1</v>
      </c>
      <c r="B10" s="42"/>
      <c r="C10" s="13" t="s">
        <v>7</v>
      </c>
      <c r="D10" s="13" t="s">
        <v>4</v>
      </c>
      <c r="E10" s="12" t="s">
        <v>20</v>
      </c>
      <c r="F10" s="12" t="s">
        <v>32</v>
      </c>
      <c r="G10" s="13">
        <v>741100</v>
      </c>
      <c r="H10" s="44"/>
      <c r="I10" s="25" t="s">
        <v>46</v>
      </c>
      <c r="J10" s="38" t="s">
        <v>40</v>
      </c>
    </row>
    <row r="11" spans="1:10" ht="22.5">
      <c r="A11" s="2" t="s">
        <v>5</v>
      </c>
      <c r="B11" s="15" t="s">
        <v>8</v>
      </c>
      <c r="C11" s="10">
        <v>9000</v>
      </c>
      <c r="D11" s="10">
        <v>9000</v>
      </c>
      <c r="E11" s="4"/>
      <c r="F11" s="4">
        <v>9000</v>
      </c>
      <c r="G11" s="4"/>
      <c r="H11" s="17"/>
      <c r="I11" s="17"/>
      <c r="J11" s="34"/>
    </row>
    <row r="12" spans="1:10" ht="12.75">
      <c r="A12" s="2" t="s">
        <v>13</v>
      </c>
      <c r="B12" s="14" t="s">
        <v>14</v>
      </c>
      <c r="C12" s="10">
        <v>630000</v>
      </c>
      <c r="D12" s="10">
        <v>500000</v>
      </c>
      <c r="E12" s="4">
        <v>500000</v>
      </c>
      <c r="F12" s="4"/>
      <c r="G12" s="4"/>
      <c r="H12" s="10"/>
      <c r="I12" s="10"/>
      <c r="J12" s="34"/>
    </row>
    <row r="13" spans="1:10" ht="12.75">
      <c r="A13" s="2" t="s">
        <v>17</v>
      </c>
      <c r="B13" s="14" t="s">
        <v>18</v>
      </c>
      <c r="C13" s="10">
        <v>6353628</v>
      </c>
      <c r="D13" s="10">
        <v>2710494.78</v>
      </c>
      <c r="E13" s="4"/>
      <c r="F13" s="4"/>
      <c r="G13" s="4"/>
      <c r="H13" s="10">
        <v>2710494.78</v>
      </c>
      <c r="I13" s="4"/>
      <c r="J13" s="34" t="s">
        <v>27</v>
      </c>
    </row>
    <row r="14" spans="1:10" ht="12.75">
      <c r="A14" s="2" t="s">
        <v>35</v>
      </c>
      <c r="B14" s="14" t="s">
        <v>47</v>
      </c>
      <c r="C14" s="10">
        <v>195649</v>
      </c>
      <c r="D14" s="10">
        <v>72807</v>
      </c>
      <c r="E14" s="4">
        <v>72807</v>
      </c>
      <c r="F14" s="4"/>
      <c r="G14" s="4"/>
      <c r="H14" s="10"/>
      <c r="I14" s="4"/>
      <c r="J14" s="35"/>
    </row>
    <row r="15" spans="1:10" ht="12.75">
      <c r="A15" s="2" t="s">
        <v>36</v>
      </c>
      <c r="B15" s="14" t="s">
        <v>48</v>
      </c>
      <c r="C15" s="10">
        <v>278472</v>
      </c>
      <c r="D15" s="10">
        <v>109210</v>
      </c>
      <c r="E15" s="4">
        <v>109210</v>
      </c>
      <c r="F15" s="4"/>
      <c r="G15" s="4"/>
      <c r="H15" s="10"/>
      <c r="I15" s="10"/>
      <c r="J15" s="35"/>
    </row>
    <row r="16" spans="1:10" ht="12.75">
      <c r="A16" s="2" t="s">
        <v>41</v>
      </c>
      <c r="B16" s="14" t="s">
        <v>42</v>
      </c>
      <c r="C16" s="10">
        <v>75640</v>
      </c>
      <c r="D16" s="10">
        <v>30000</v>
      </c>
      <c r="E16" s="4"/>
      <c r="F16" s="4"/>
      <c r="G16" s="4"/>
      <c r="H16" s="10"/>
      <c r="I16" s="10"/>
      <c r="J16" s="4">
        <v>30000</v>
      </c>
    </row>
    <row r="17" spans="1:10" ht="12.75">
      <c r="A17" s="2" t="s">
        <v>43</v>
      </c>
      <c r="B17" s="14" t="s">
        <v>44</v>
      </c>
      <c r="C17" s="10">
        <v>38994</v>
      </c>
      <c r="D17" s="10">
        <v>30000</v>
      </c>
      <c r="E17" s="4"/>
      <c r="F17" s="4"/>
      <c r="G17" s="4"/>
      <c r="H17" s="10"/>
      <c r="I17" s="10">
        <v>30000</v>
      </c>
      <c r="J17" s="4"/>
    </row>
    <row r="18" spans="1:10" ht="12.75">
      <c r="A18" s="2"/>
      <c r="B18" s="14" t="s">
        <v>21</v>
      </c>
      <c r="C18" s="10"/>
      <c r="D18" s="10">
        <v>141500</v>
      </c>
      <c r="E18" s="4"/>
      <c r="F18" s="4"/>
      <c r="G18" s="4">
        <v>141500</v>
      </c>
      <c r="H18" s="10"/>
      <c r="I18" s="10"/>
      <c r="J18" s="35"/>
    </row>
    <row r="19" spans="1:10" ht="12.75">
      <c r="A19" s="2" t="s">
        <v>23</v>
      </c>
      <c r="B19" s="14" t="s">
        <v>22</v>
      </c>
      <c r="C19" s="10">
        <v>86052</v>
      </c>
      <c r="D19" s="10">
        <v>68894</v>
      </c>
      <c r="E19" s="4"/>
      <c r="F19" s="4"/>
      <c r="G19" s="4"/>
      <c r="H19" s="10">
        <v>68894</v>
      </c>
      <c r="I19" s="10"/>
      <c r="J19" s="35"/>
    </row>
    <row r="20" spans="1:10" ht="12.75">
      <c r="A20" s="2" t="s">
        <v>24</v>
      </c>
      <c r="B20" s="14" t="s">
        <v>25</v>
      </c>
      <c r="C20" s="10">
        <v>407800</v>
      </c>
      <c r="D20" s="10">
        <v>339320</v>
      </c>
      <c r="E20" s="4"/>
      <c r="F20" s="4"/>
      <c r="G20" s="4"/>
      <c r="H20" s="10">
        <v>339320</v>
      </c>
      <c r="I20" s="10"/>
      <c r="J20" s="35"/>
    </row>
    <row r="21" spans="1:10" ht="12.75">
      <c r="A21" s="2"/>
      <c r="B21" s="15" t="s">
        <v>11</v>
      </c>
      <c r="C21" s="10">
        <v>70000</v>
      </c>
      <c r="D21" s="10">
        <v>12000</v>
      </c>
      <c r="E21" s="4"/>
      <c r="F21" s="4">
        <v>12000</v>
      </c>
      <c r="G21" s="4"/>
      <c r="H21" s="10"/>
      <c r="I21" s="10"/>
      <c r="J21" s="35"/>
    </row>
    <row r="22" spans="1:10" ht="12.75">
      <c r="A22" s="2"/>
      <c r="B22" s="15" t="s">
        <v>19</v>
      </c>
      <c r="C22" s="10"/>
      <c r="D22" s="4">
        <v>27204.04</v>
      </c>
      <c r="E22" s="4"/>
      <c r="F22" s="4">
        <v>27204.04</v>
      </c>
      <c r="G22" s="4"/>
      <c r="H22" s="10"/>
      <c r="I22" s="10"/>
      <c r="J22" s="35"/>
    </row>
    <row r="23" spans="1:10" ht="12.75">
      <c r="A23" s="2"/>
      <c r="B23" s="2" t="s">
        <v>37</v>
      </c>
      <c r="C23" s="10"/>
      <c r="D23" s="10">
        <f>SUM(D11:D22)</f>
        <v>4050429.82</v>
      </c>
      <c r="E23" s="4"/>
      <c r="F23" s="4"/>
      <c r="G23" s="4"/>
      <c r="H23" s="16"/>
      <c r="I23" s="16"/>
      <c r="J23" s="35"/>
    </row>
    <row r="24" spans="1:10" ht="12.75">
      <c r="A24" s="2"/>
      <c r="B24" s="14" t="s">
        <v>12</v>
      </c>
      <c r="C24" s="10">
        <v>30151.5</v>
      </c>
      <c r="D24" s="10">
        <v>15075.75</v>
      </c>
      <c r="E24" s="4"/>
      <c r="F24" s="4">
        <v>15075.75</v>
      </c>
      <c r="G24" s="4"/>
      <c r="H24" s="16"/>
      <c r="I24" s="16"/>
      <c r="J24" s="35"/>
    </row>
    <row r="25" spans="1:10" ht="12.75">
      <c r="A25" s="2"/>
      <c r="B25" s="14" t="s">
        <v>6</v>
      </c>
      <c r="C25" s="10">
        <v>15122.83</v>
      </c>
      <c r="D25" s="10">
        <v>7561.41</v>
      </c>
      <c r="E25" s="4"/>
      <c r="F25" s="4">
        <v>7561.41</v>
      </c>
      <c r="G25" s="4"/>
      <c r="H25" s="16"/>
      <c r="I25" s="16"/>
      <c r="J25" s="35"/>
    </row>
    <row r="26" spans="1:10" ht="12.75">
      <c r="A26" s="2"/>
      <c r="B26" s="15" t="s">
        <v>15</v>
      </c>
      <c r="C26" s="10"/>
      <c r="D26" s="10">
        <v>1292.69</v>
      </c>
      <c r="E26" s="4"/>
      <c r="F26" s="4">
        <v>1292.69</v>
      </c>
      <c r="G26" s="4"/>
      <c r="H26" s="4"/>
      <c r="I26" s="4"/>
      <c r="J26" s="35"/>
    </row>
    <row r="27" spans="1:10" ht="12.75">
      <c r="A27" s="2"/>
      <c r="B27" s="15" t="s">
        <v>38</v>
      </c>
      <c r="C27" s="10">
        <v>136137.44</v>
      </c>
      <c r="D27" s="10">
        <v>115195.44</v>
      </c>
      <c r="E27" s="4">
        <v>115195.44</v>
      </c>
      <c r="F27" s="4"/>
      <c r="G27" s="4"/>
      <c r="H27" s="4"/>
      <c r="I27" s="4"/>
      <c r="J27" s="35"/>
    </row>
    <row r="28" spans="1:10" ht="12.75">
      <c r="A28" s="2"/>
      <c r="B28" s="15" t="s">
        <v>39</v>
      </c>
      <c r="C28" s="10"/>
      <c r="D28" s="10">
        <v>50000</v>
      </c>
      <c r="E28" s="4">
        <v>50000</v>
      </c>
      <c r="F28" s="4"/>
      <c r="G28" s="4"/>
      <c r="H28" s="4"/>
      <c r="I28" s="36"/>
      <c r="J28" s="35"/>
    </row>
    <row r="29" spans="1:10" ht="12.75">
      <c r="A29" s="2"/>
      <c r="B29" s="15" t="s">
        <v>45</v>
      </c>
      <c r="C29" s="10"/>
      <c r="D29" s="10">
        <v>40000</v>
      </c>
      <c r="E29" s="4">
        <v>40000</v>
      </c>
      <c r="F29" s="4"/>
      <c r="G29" s="4"/>
      <c r="H29" s="4"/>
      <c r="I29" s="36"/>
      <c r="J29" s="35"/>
    </row>
    <row r="30" spans="1:10" ht="12.75">
      <c r="A30" s="2"/>
      <c r="B30" s="2"/>
      <c r="C30" s="4"/>
      <c r="D30" s="4">
        <f>D23+D24+D25+D26+D27+D28+D29</f>
        <v>4279555.109999999</v>
      </c>
      <c r="E30" s="4">
        <f>SUM(E11:E29)</f>
        <v>887212.44</v>
      </c>
      <c r="F30" s="4">
        <f>SUM(F11:F26)</f>
        <v>72133.89</v>
      </c>
      <c r="G30" s="4">
        <f>G18</f>
        <v>141500</v>
      </c>
      <c r="H30" s="10">
        <f>H19+H20+H13</f>
        <v>3118708.78</v>
      </c>
      <c r="I30" s="33">
        <f>I17</f>
        <v>30000</v>
      </c>
      <c r="J30" s="4">
        <f>J16+J17</f>
        <v>30000</v>
      </c>
    </row>
    <row r="31" spans="1:11" ht="12.75">
      <c r="A31" s="2"/>
      <c r="B31" s="2"/>
      <c r="C31" s="4"/>
      <c r="D31" s="4"/>
      <c r="E31" s="4"/>
      <c r="F31" s="4"/>
      <c r="G31" s="4"/>
      <c r="H31" s="17"/>
      <c r="I31" s="17"/>
      <c r="J31" s="35"/>
      <c r="K31" s="18"/>
    </row>
    <row r="32" spans="1:10" ht="12.75">
      <c r="A32" s="39"/>
      <c r="B32" s="39"/>
      <c r="C32" s="39"/>
      <c r="D32" s="39"/>
      <c r="E32" s="39"/>
      <c r="F32" s="39"/>
      <c r="G32" s="39"/>
      <c r="H32" s="11"/>
      <c r="I32" s="11"/>
      <c r="J32" s="35">
        <f>E30+F30+G30+H30+J30+I30</f>
        <v>4279555.109999999</v>
      </c>
    </row>
    <row r="33" spans="1:10" ht="12.75">
      <c r="A33" s="2"/>
      <c r="B33" s="2"/>
      <c r="C33" s="2"/>
      <c r="D33" s="2"/>
      <c r="E33" s="2"/>
      <c r="F33" s="2"/>
      <c r="G33" s="2"/>
      <c r="H33" s="11"/>
      <c r="I33" s="37"/>
      <c r="J33" s="35"/>
    </row>
    <row r="34" spans="1:10" ht="12.75">
      <c r="A34" s="39"/>
      <c r="B34" s="39"/>
      <c r="C34" s="2"/>
      <c r="D34" s="2"/>
      <c r="E34" s="2"/>
      <c r="F34" s="2"/>
      <c r="G34" s="2"/>
      <c r="H34" s="11"/>
      <c r="I34" s="11"/>
      <c r="J34" s="34"/>
    </row>
    <row r="35" spans="1:9" ht="51.75" customHeight="1">
      <c r="A35" s="7" t="s">
        <v>9</v>
      </c>
      <c r="B35" s="7"/>
      <c r="C35" s="7"/>
      <c r="D35" s="7"/>
      <c r="E35" s="7"/>
      <c r="F35" s="7"/>
      <c r="G35" s="7"/>
      <c r="H35" s="9"/>
      <c r="I35" s="21">
        <f>D30-I33</f>
        <v>4279555.109999999</v>
      </c>
    </row>
    <row r="36" spans="1:9" ht="51.75" customHeight="1">
      <c r="A36" s="26">
        <v>741</v>
      </c>
      <c r="B36" s="26" t="s">
        <v>28</v>
      </c>
      <c r="C36" s="26"/>
      <c r="D36" s="26"/>
      <c r="E36" s="26"/>
      <c r="F36" s="26"/>
      <c r="G36" s="26"/>
      <c r="H36" s="9"/>
      <c r="I36" s="9"/>
    </row>
    <row r="37" spans="1:9" ht="20.25" customHeight="1">
      <c r="A37" s="32">
        <v>741100</v>
      </c>
      <c r="B37" s="26" t="s">
        <v>31</v>
      </c>
      <c r="C37" s="26"/>
      <c r="D37" s="26"/>
      <c r="E37" s="26"/>
      <c r="F37" s="26"/>
      <c r="G37" s="26"/>
      <c r="H37" s="9"/>
      <c r="I37" s="9"/>
    </row>
    <row r="38" spans="1:7" ht="12.75">
      <c r="A38" s="26">
        <v>741200</v>
      </c>
      <c r="B38" s="26" t="s">
        <v>30</v>
      </c>
      <c r="C38" s="28"/>
      <c r="D38" s="28"/>
      <c r="E38" s="28"/>
      <c r="F38" s="28"/>
      <c r="G38" s="28"/>
    </row>
    <row r="39" spans="1:7" ht="12.75">
      <c r="A39" s="26">
        <v>741300</v>
      </c>
      <c r="B39" s="26" t="s">
        <v>29</v>
      </c>
      <c r="C39" s="29"/>
      <c r="D39" s="28"/>
      <c r="E39" s="26"/>
      <c r="F39" s="26"/>
      <c r="G39" s="26"/>
    </row>
    <row r="40" spans="1:7" ht="12.75">
      <c r="A40" s="27"/>
      <c r="B40" s="27"/>
      <c r="C40" s="30"/>
      <c r="D40" s="31"/>
      <c r="E40" s="31"/>
      <c r="F40" s="31"/>
      <c r="G40" s="31"/>
    </row>
    <row r="41" spans="1:7" ht="12.75">
      <c r="A41" s="5"/>
      <c r="B41" s="5"/>
      <c r="C41" s="20"/>
      <c r="D41" s="8"/>
      <c r="E41" s="8"/>
      <c r="F41" s="8"/>
      <c r="G41" s="8"/>
    </row>
    <row r="42" spans="1:7" ht="12.75">
      <c r="A42" s="6"/>
      <c r="B42" s="6"/>
      <c r="C42" s="19"/>
      <c r="D42" s="6"/>
      <c r="E42" s="6"/>
      <c r="F42" s="6"/>
      <c r="G42" s="6"/>
    </row>
    <row r="43" spans="1:7" ht="12.75">
      <c r="A43" s="9"/>
      <c r="B43" s="9"/>
      <c r="C43" s="21"/>
      <c r="D43" s="9"/>
      <c r="E43" s="9"/>
      <c r="F43" s="9"/>
      <c r="G43" s="9"/>
    </row>
    <row r="44" ht="12.75">
      <c r="C44" s="18"/>
    </row>
    <row r="45" ht="12.75">
      <c r="C45" s="18"/>
    </row>
    <row r="46" ht="12.75">
      <c r="C46" s="18"/>
    </row>
    <row r="48" ht="12.75">
      <c r="C48" s="18"/>
    </row>
    <row r="49" ht="12.75">
      <c r="C49" s="22"/>
    </row>
    <row r="50" ht="12.75">
      <c r="C50" s="18"/>
    </row>
  </sheetData>
  <mergeCells count="6">
    <mergeCell ref="H9:H10"/>
    <mergeCell ref="A32:G32"/>
    <mergeCell ref="A34:B34"/>
    <mergeCell ref="E9:F9"/>
    <mergeCell ref="A7:E7"/>
    <mergeCell ref="B9:B10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2018-01-24T10:08:25Z</cp:lastPrinted>
  <dcterms:created xsi:type="dcterms:W3CDTF">2010-06-01T09:49:57Z</dcterms:created>
  <dcterms:modified xsi:type="dcterms:W3CDTF">2018-01-24T10:08:29Z</dcterms:modified>
  <cp:category/>
  <cp:version/>
  <cp:contentType/>
  <cp:contentStatus/>
</cp:coreProperties>
</file>